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610" windowHeight="5250" tabRatio="460" activeTab="0"/>
  </bookViews>
  <sheets>
    <sheet name="2000" sheetId="1" r:id="rId1"/>
    <sheet name="1999" sheetId="2" r:id="rId2"/>
    <sheet name="1998" sheetId="3" r:id="rId3"/>
    <sheet name="1997" sheetId="4" r:id="rId4"/>
  </sheets>
  <definedNames/>
  <calcPr fullCalcOnLoad="1"/>
</workbook>
</file>

<file path=xl/sharedStrings.xml><?xml version="1.0" encoding="utf-8"?>
<sst xmlns="http://schemas.openxmlformats.org/spreadsheetml/2006/main" count="78" uniqueCount="28">
  <si>
    <t>Total</t>
  </si>
  <si>
    <t>TOTAL</t>
  </si>
  <si>
    <t>Capítulo 1. Impuestos directos</t>
  </si>
  <si>
    <t>Capítulo 2. Impuestos indirectos</t>
  </si>
  <si>
    <t>Capítulo 3. Tasas y otros ingresos</t>
  </si>
  <si>
    <t>Capítulo 4. Transferencias corrientes</t>
  </si>
  <si>
    <t>Capítulo 5. Ingresos patrimoniales</t>
  </si>
  <si>
    <t>Capítulo 6. Venta de inversiones</t>
  </si>
  <si>
    <t>Capítulo 7. Transferencias de capital</t>
  </si>
  <si>
    <t>Capítulo 8. Activos financieros</t>
  </si>
  <si>
    <t>Capítulo 9 Pasivos financieros</t>
  </si>
  <si>
    <t>CORPORACIONES LOCALES</t>
  </si>
  <si>
    <t>ADMINISTRACIÓN DEL ESTADO EN NAVARRA</t>
  </si>
  <si>
    <t>CONCEPTO</t>
  </si>
  <si>
    <t>ADMINISTRACIÓN DE LA COMUNIDAD FORAL DE NAVARRA</t>
  </si>
  <si>
    <t>Fuente: Cuentas Generales de Navarra y Cuentas de las Administraciones Públicas de Navarra.</t>
  </si>
  <si>
    <t>ADMINISTRACIÓN DEL ESTADO EN NAVARRA*</t>
  </si>
  <si>
    <t>Ingresos del conjunto de las Administraciones Públicas en Navarra. 1998</t>
  </si>
  <si>
    <t>Ingresos del conjunto de las Administraciones Públicas en Navarra. 1997</t>
  </si>
  <si>
    <t>Ingresos del conjunto de las Administraciones Públicas en Navarra. 1999</t>
  </si>
  <si>
    <t>Ingresos del conjunto de las Administraciones Públicas en Navarra. 2000</t>
  </si>
  <si>
    <t>EJECUCIÓN PRESUPUESTARIA DE INGRESOS CONSOLIDADOS (en miles de Euros)</t>
  </si>
  <si>
    <t>* (Cap. 4) Cifra resultante de minorar a la Aportación(354.604,95) una transferencia compensatoria ficticia para equilibrar la Cuenta entre el Estado</t>
  </si>
  <si>
    <t xml:space="preserve"> y sus Delegaciones en Navarra</t>
  </si>
  <si>
    <t xml:space="preserve">* (Cap. 4) Cifra resultante de minorar a la Aportación(354.604,95) una transferencia compensatoria ficticia para equilibrar la Cuenta entre el Estado </t>
  </si>
  <si>
    <t>y sus Delegaciones en Navarra</t>
  </si>
  <si>
    <t>EJECUCIÓN PRESUPUESTARIA DE INGRESOS CONSOLIDADOS ( Euros)</t>
  </si>
  <si>
    <t>EJECUCIÓN PRESUPUESTARIA DE INGRESOS CONSOLIDADOS (Euros)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</si>
</sst>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General_)"/>
    <numFmt numFmtId="175" formatCode="_-* #,##0.0\ _P_t_a_-;\-* #,##0.0\ _P_t_a_-;_-* &quot;-&quot;\ _P_t_a_-;_-@_-"/>
    <numFmt numFmtId="176" formatCode="_-* #,##0.0\ _P_t_a_-;\-* #,##0.0\ _P_t_a_-;_-* &quot;-&quot;?\ _P_t_a_-;_-@_-"/>
    <numFmt numFmtId="177" formatCode="_-* #,##0.00\ _P_t_a_-;\-* #,##0.00\ _P_t_a_-;_-* &quot;-&quot;\ _P_t_a_-;_-@_-"/>
    <numFmt numFmtId="178" formatCode="#,##0.0"/>
    <numFmt numFmtId="179" formatCode="#,##0.000"/>
    <numFmt numFmtId="180" formatCode="0.000"/>
    <numFmt numFmtId="181" formatCode="_-* #,##0.0\ _P_t_s_-;\-* #,##0.0\ _P_t_s_-;_-* &quot;-&quot;\ _P_t_s_-;_-@_-"/>
  </numFmts>
  <fonts count="4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7"/>
      <name val="Arial Narrow"/>
      <family val="2"/>
    </font>
    <font>
      <sz val="7"/>
      <color indexed="63"/>
      <name val="Arial Narrow"/>
      <family val="2"/>
    </font>
    <font>
      <sz val="9"/>
      <color indexed="63"/>
      <name val="Arial Narrow"/>
      <family val="2"/>
    </font>
    <font>
      <b/>
      <sz val="8"/>
      <color indexed="63"/>
      <name val="Arial"/>
      <family val="2"/>
    </font>
    <font>
      <sz val="8"/>
      <color indexed="63"/>
      <name val="Arial Narrow"/>
      <family val="2"/>
    </font>
    <font>
      <b/>
      <sz val="9"/>
      <color indexed="63"/>
      <name val="Arial Narrow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5" fontId="1" fillId="0" borderId="0" xfId="48" applyNumberFormat="1" applyFont="1" applyFill="1" applyBorder="1" applyAlignment="1">
      <alignment horizontal="right"/>
    </xf>
    <xf numFmtId="175" fontId="2" fillId="0" borderId="0" xfId="4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33" borderId="0" xfId="0" applyFont="1" applyFill="1" applyBorder="1" applyAlignment="1">
      <alignment horizontal="left"/>
    </xf>
    <xf numFmtId="175" fontId="9" fillId="33" borderId="0" xfId="48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3" fontId="11" fillId="33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5" fillId="35" borderId="0" xfId="48" applyNumberFormat="1" applyFont="1" applyFill="1" applyBorder="1" applyAlignment="1">
      <alignment horizontal="right" vertical="center"/>
    </xf>
    <xf numFmtId="3" fontId="13" fillId="35" borderId="11" xfId="48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/>
    </xf>
    <xf numFmtId="0" fontId="13" fillId="35" borderId="14" xfId="0" applyFont="1" applyFill="1" applyBorder="1" applyAlignment="1" quotePrefix="1">
      <alignment horizontal="left"/>
    </xf>
    <xf numFmtId="0" fontId="8" fillId="34" borderId="12" xfId="0" applyFont="1" applyFill="1" applyBorder="1" applyAlignment="1" quotePrefix="1">
      <alignment horizontal="center" vertical="center" wrapText="1"/>
    </xf>
    <xf numFmtId="3" fontId="5" fillId="35" borderId="13" xfId="48" applyNumberFormat="1" applyFont="1" applyFill="1" applyBorder="1" applyAlignment="1">
      <alignment horizontal="right" vertical="center"/>
    </xf>
    <xf numFmtId="3" fontId="13" fillId="35" borderId="14" xfId="4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33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75" fontId="12" fillId="0" borderId="0" xfId="4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5" fontId="15" fillId="0" borderId="0" xfId="48" applyNumberFormat="1" applyFont="1" applyFill="1" applyBorder="1" applyAlignment="1">
      <alignment horizontal="right"/>
    </xf>
    <xf numFmtId="0" fontId="15" fillId="0" borderId="0" xfId="0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8" fillId="34" borderId="12" xfId="0" applyNumberFormat="1" applyFont="1" applyFill="1" applyBorder="1" applyAlignment="1" quotePrefix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9" fillId="33" borderId="0" xfId="48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48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2" fillId="0" borderId="0" xfId="48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2" fillId="0" borderId="0" xfId="48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1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5" fillId="35" borderId="15" xfId="48" applyNumberFormat="1" applyFont="1" applyFill="1" applyBorder="1" applyAlignment="1">
      <alignment horizontal="right" vertical="center"/>
    </xf>
    <xf numFmtId="3" fontId="5" fillId="35" borderId="16" xfId="48" applyNumberFormat="1" applyFont="1" applyFill="1" applyBorder="1" applyAlignment="1">
      <alignment horizontal="right" vertical="center"/>
    </xf>
    <xf numFmtId="3" fontId="13" fillId="35" borderId="17" xfId="48" applyNumberFormat="1" applyFont="1" applyFill="1" applyBorder="1" applyAlignment="1">
      <alignment horizontal="right" vertical="center"/>
    </xf>
    <xf numFmtId="3" fontId="13" fillId="35" borderId="18" xfId="48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47625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47625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47625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47625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selection activeCell="F23" sqref="F23"/>
    </sheetView>
  </sheetViews>
  <sheetFormatPr defaultColWidth="12.57421875" defaultRowHeight="12.75"/>
  <cols>
    <col min="1" max="1" width="26.8515625" style="1" customWidth="1"/>
    <col min="2" max="5" width="15.7109375" style="1" customWidth="1"/>
    <col min="6" max="16384" width="12.57421875" style="1" customWidth="1"/>
  </cols>
  <sheetData>
    <row r="1" ht="45" customHeight="1"/>
    <row r="2" spans="1:5" ht="21" customHeight="1">
      <c r="A2" s="34" t="s">
        <v>20</v>
      </c>
      <c r="B2" s="15"/>
      <c r="C2" s="16"/>
      <c r="D2" s="16"/>
      <c r="E2" s="16"/>
    </row>
    <row r="3" spans="1:5" ht="12" customHeight="1">
      <c r="A3" s="65" t="s">
        <v>21</v>
      </c>
      <c r="B3" s="65"/>
      <c r="C3" s="65"/>
      <c r="D3" s="65"/>
      <c r="E3" s="65"/>
    </row>
    <row r="4" spans="1:7" ht="27">
      <c r="A4" s="28" t="s">
        <v>13</v>
      </c>
      <c r="B4" s="31" t="s">
        <v>14</v>
      </c>
      <c r="C4" s="31" t="s">
        <v>11</v>
      </c>
      <c r="D4" s="31" t="s">
        <v>16</v>
      </c>
      <c r="E4" s="21" t="s">
        <v>1</v>
      </c>
      <c r="F4" s="3"/>
      <c r="G4" s="2"/>
    </row>
    <row r="5" spans="1:7" ht="12" customHeight="1">
      <c r="A5" s="29" t="s">
        <v>2</v>
      </c>
      <c r="B5" s="32">
        <v>991902.9602190088</v>
      </c>
      <c r="C5" s="32">
        <v>93099.46220234876</v>
      </c>
      <c r="D5" s="32">
        <v>1389849.0758777782</v>
      </c>
      <c r="E5" s="26">
        <v>2474851.498299136</v>
      </c>
      <c r="F5" s="55"/>
      <c r="G5" s="55"/>
    </row>
    <row r="6" spans="1:7" ht="12" customHeight="1">
      <c r="A6" s="29" t="s">
        <v>3</v>
      </c>
      <c r="B6" s="32">
        <v>1099577.443000012</v>
      </c>
      <c r="C6" s="32">
        <v>29332.03587441251</v>
      </c>
      <c r="D6" s="32">
        <v>11896.38271248783</v>
      </c>
      <c r="E6" s="26">
        <v>1140805.8615869123</v>
      </c>
      <c r="F6" s="55"/>
      <c r="G6" s="55"/>
    </row>
    <row r="7" spans="1:7" ht="12" customHeight="1">
      <c r="A7" s="29" t="s">
        <v>4</v>
      </c>
      <c r="B7" s="32">
        <v>80965.54381378241</v>
      </c>
      <c r="C7" s="32">
        <v>73241.50829997715</v>
      </c>
      <c r="D7" s="32">
        <v>3240.053964876852</v>
      </c>
      <c r="E7" s="26">
        <v>157447.10607863643</v>
      </c>
      <c r="F7" s="55"/>
      <c r="G7" s="55"/>
    </row>
    <row r="8" spans="1:7" ht="12" customHeight="1">
      <c r="A8" s="29" t="s">
        <v>5</v>
      </c>
      <c r="B8" s="32">
        <v>100948.31878283029</v>
      </c>
      <c r="C8" s="32">
        <v>175971.36198358037</v>
      </c>
      <c r="D8" s="32">
        <v>1735.1219453559795</v>
      </c>
      <c r="E8" s="26">
        <v>278654.8027117666</v>
      </c>
      <c r="F8" s="55"/>
      <c r="G8" s="55"/>
    </row>
    <row r="9" spans="1:7" ht="12" customHeight="1">
      <c r="A9" s="29" t="s">
        <v>6</v>
      </c>
      <c r="B9" s="32">
        <v>36398.882120049886</v>
      </c>
      <c r="C9" s="32">
        <v>30242.952538074114</v>
      </c>
      <c r="D9" s="32">
        <v>30.97674684168139</v>
      </c>
      <c r="E9" s="26">
        <v>66672.81140496569</v>
      </c>
      <c r="F9" s="55"/>
      <c r="G9" s="55"/>
    </row>
    <row r="10" spans="1:7" ht="12" customHeight="1">
      <c r="A10" s="29" t="s">
        <v>7</v>
      </c>
      <c r="B10" s="32">
        <v>3894.9224694385343</v>
      </c>
      <c r="C10" s="32">
        <v>16266.458800620245</v>
      </c>
      <c r="D10" s="32">
        <v>2748.8380272378686</v>
      </c>
      <c r="E10" s="26">
        <v>22910.219297296648</v>
      </c>
      <c r="F10" s="55"/>
      <c r="G10" s="55"/>
    </row>
    <row r="11" spans="1:7" ht="12" customHeight="1">
      <c r="A11" s="29" t="s">
        <v>8</v>
      </c>
      <c r="B11" s="32">
        <v>61818.991988508635</v>
      </c>
      <c r="C11" s="32">
        <v>87884.48382075415</v>
      </c>
      <c r="D11" s="32">
        <v>0</v>
      </c>
      <c r="E11" s="26">
        <v>149703.47580926277</v>
      </c>
      <c r="F11" s="55"/>
      <c r="G11" s="55"/>
    </row>
    <row r="12" spans="1:7" ht="12" customHeight="1">
      <c r="A12" s="29" t="s">
        <v>9</v>
      </c>
      <c r="B12" s="32">
        <v>22945.788834397128</v>
      </c>
      <c r="C12" s="32">
        <v>8964.573575901819</v>
      </c>
      <c r="D12" s="32">
        <v>733.1781219573763</v>
      </c>
      <c r="E12" s="26">
        <v>32643.540532256324</v>
      </c>
      <c r="F12" s="55"/>
      <c r="G12" s="55"/>
    </row>
    <row r="13" spans="1:7" ht="12" customHeight="1">
      <c r="A13" s="29" t="s">
        <v>10</v>
      </c>
      <c r="B13" s="32">
        <v>0.3428774055509478</v>
      </c>
      <c r="C13" s="32">
        <v>18147.980557258423</v>
      </c>
      <c r="D13" s="32">
        <v>0</v>
      </c>
      <c r="E13" s="26">
        <v>18148.323434663973</v>
      </c>
      <c r="F13" s="55"/>
      <c r="G13" s="55"/>
    </row>
    <row r="14" spans="1:7" ht="12" customHeight="1">
      <c r="A14" s="30" t="s">
        <v>0</v>
      </c>
      <c r="B14" s="33">
        <v>2398453.1941054333</v>
      </c>
      <c r="C14" s="33">
        <v>533150.8176529276</v>
      </c>
      <c r="D14" s="33">
        <v>1410233.6273965356</v>
      </c>
      <c r="E14" s="27">
        <v>4341837.639154896</v>
      </c>
      <c r="F14" s="55"/>
      <c r="G14" s="55"/>
    </row>
    <row r="15" spans="1:7" ht="12" customHeight="1">
      <c r="A15" s="17" t="s">
        <v>15</v>
      </c>
      <c r="B15" s="18"/>
      <c r="C15" s="18"/>
      <c r="D15" s="18"/>
      <c r="E15" s="18"/>
      <c r="F15" s="2"/>
      <c r="G15" s="2"/>
    </row>
    <row r="16" spans="1:7" ht="12" customHeight="1">
      <c r="A16" s="22" t="s">
        <v>24</v>
      </c>
      <c r="B16" s="22"/>
      <c r="C16" s="23"/>
      <c r="D16" s="23"/>
      <c r="E16" s="23"/>
      <c r="F16" s="2"/>
      <c r="G16" s="2"/>
    </row>
    <row r="17" spans="1:7" ht="12" customHeight="1">
      <c r="A17" s="35" t="s">
        <v>25</v>
      </c>
      <c r="B17" s="22"/>
      <c r="C17" s="23"/>
      <c r="D17" s="23"/>
      <c r="E17" s="23"/>
      <c r="F17" s="9"/>
      <c r="G17" s="2"/>
    </row>
    <row r="18" spans="1:7" ht="12" customHeight="1">
      <c r="A18" s="10"/>
      <c r="B18" s="11"/>
      <c r="C18" s="11"/>
      <c r="D18" s="11"/>
      <c r="E18" s="12"/>
      <c r="F18" s="9"/>
      <c r="G18" s="2"/>
    </row>
    <row r="19" spans="1:7" ht="12" customHeight="1">
      <c r="A19" s="4"/>
      <c r="B19" s="7"/>
      <c r="C19" s="7"/>
      <c r="D19" s="7"/>
      <c r="E19" s="7"/>
      <c r="F19" s="9"/>
      <c r="G19" s="2"/>
    </row>
    <row r="20" spans="1:6" ht="12" customHeight="1">
      <c r="A20" s="4"/>
      <c r="B20" s="7"/>
      <c r="C20" s="7"/>
      <c r="D20" s="7"/>
      <c r="E20" s="9"/>
      <c r="F20" s="2"/>
    </row>
    <row r="21" spans="1:6" ht="12" customHeight="1">
      <c r="A21" s="4"/>
      <c r="B21" s="7"/>
      <c r="C21" s="7"/>
      <c r="D21" s="7"/>
      <c r="E21" s="9"/>
      <c r="F21" s="2"/>
    </row>
    <row r="22" spans="1:6" ht="12" customHeight="1">
      <c r="A22" s="4"/>
      <c r="B22" s="7"/>
      <c r="C22" s="7"/>
      <c r="D22" s="7"/>
      <c r="E22" s="9"/>
      <c r="F22" s="2"/>
    </row>
    <row r="23" spans="1:6" ht="12" customHeight="1">
      <c r="A23" s="4"/>
      <c r="B23" s="7"/>
      <c r="C23" s="7"/>
      <c r="D23" s="7"/>
      <c r="E23" s="9"/>
      <c r="F23" s="2"/>
    </row>
    <row r="24" spans="1:6" ht="13.5">
      <c r="A24" s="4"/>
      <c r="B24" s="7"/>
      <c r="C24" s="7"/>
      <c r="D24" s="7"/>
      <c r="E24" s="9"/>
      <c r="F24" s="2"/>
    </row>
    <row r="25" spans="1:6" ht="13.5">
      <c r="A25" s="4"/>
      <c r="B25" s="7"/>
      <c r="C25" s="7"/>
      <c r="D25" s="7"/>
      <c r="E25" s="9"/>
      <c r="F25" s="2"/>
    </row>
    <row r="26" spans="1:6" ht="13.5">
      <c r="A26" s="4"/>
      <c r="B26" s="7"/>
      <c r="C26" s="7"/>
      <c r="D26" s="7"/>
      <c r="E26" s="9"/>
      <c r="F26" s="2"/>
    </row>
    <row r="27" spans="1:6" ht="13.5">
      <c r="A27" s="6"/>
      <c r="B27" s="8"/>
      <c r="C27" s="8"/>
      <c r="D27" s="8"/>
      <c r="E27" s="9"/>
      <c r="F27" s="2"/>
    </row>
    <row r="28" spans="1:6" ht="13.5">
      <c r="A28" s="13"/>
      <c r="B28" s="8"/>
      <c r="C28" s="8"/>
      <c r="D28" s="8"/>
      <c r="E28" s="9"/>
      <c r="F28" s="2"/>
    </row>
    <row r="29" spans="1:6" ht="13.5">
      <c r="A29" s="13"/>
      <c r="B29" s="8"/>
      <c r="C29" s="8"/>
      <c r="D29" s="8"/>
      <c r="E29" s="9"/>
      <c r="F29" s="2"/>
    </row>
    <row r="30" spans="1:6" ht="5.25" customHeight="1">
      <c r="A30" s="9"/>
      <c r="B30" s="9"/>
      <c r="C30" s="9"/>
      <c r="D30" s="9"/>
      <c r="E30" s="9"/>
      <c r="F30" s="2"/>
    </row>
    <row r="31" spans="1:6" ht="13.5">
      <c r="A31" s="4"/>
      <c r="B31" s="9"/>
      <c r="C31" s="9"/>
      <c r="D31" s="9"/>
      <c r="E31" s="9"/>
      <c r="F31" s="2"/>
    </row>
    <row r="32" spans="1:7" ht="13.5">
      <c r="A32" s="9"/>
      <c r="B32" s="9"/>
      <c r="C32" s="9"/>
      <c r="D32" s="9"/>
      <c r="E32" s="9"/>
      <c r="F32" s="9"/>
      <c r="G32" s="2"/>
    </row>
  </sheetData>
  <sheetProtection/>
  <mergeCells count="1">
    <mergeCell ref="A3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showGridLines="0" zoomScalePageLayoutView="0" workbookViewId="0" topLeftCell="A1">
      <selection activeCell="A22" sqref="A22"/>
    </sheetView>
  </sheetViews>
  <sheetFormatPr defaultColWidth="12.57421875" defaultRowHeight="12.75"/>
  <cols>
    <col min="1" max="1" width="26.8515625" style="1" customWidth="1"/>
    <col min="2" max="5" width="15.7109375" style="45" customWidth="1"/>
    <col min="6" max="16384" width="12.57421875" style="1" customWidth="1"/>
  </cols>
  <sheetData>
    <row r="1" ht="45" customHeight="1"/>
    <row r="2" spans="1:5" ht="21" customHeight="1">
      <c r="A2" s="34" t="s">
        <v>19</v>
      </c>
      <c r="B2" s="57"/>
      <c r="C2" s="46"/>
      <c r="D2" s="46"/>
      <c r="E2" s="46"/>
    </row>
    <row r="3" spans="1:5" ht="12" customHeight="1">
      <c r="A3" s="65" t="s">
        <v>27</v>
      </c>
      <c r="B3" s="65"/>
      <c r="C3" s="65"/>
      <c r="D3" s="65"/>
      <c r="E3" s="65"/>
    </row>
    <row r="4" spans="1:5" ht="27">
      <c r="A4" s="28" t="s">
        <v>13</v>
      </c>
      <c r="B4" s="47" t="s">
        <v>14</v>
      </c>
      <c r="C4" s="47" t="s">
        <v>11</v>
      </c>
      <c r="D4" s="47" t="s">
        <v>16</v>
      </c>
      <c r="E4" s="48" t="s">
        <v>1</v>
      </c>
    </row>
    <row r="5" spans="1:9" ht="12" customHeight="1">
      <c r="A5" s="29" t="s">
        <v>2</v>
      </c>
      <c r="B5" s="32">
        <f>((139431.812606*1000)/166.386)</f>
        <v>838002.0711237725</v>
      </c>
      <c r="C5" s="32">
        <f>((14059.23011*1000)/166.38)</f>
        <v>84500.72190167088</v>
      </c>
      <c r="D5" s="61">
        <v>1248972.386691254</v>
      </c>
      <c r="E5" s="26">
        <f>(B5+C5+D5)</f>
        <v>2171475.1797166974</v>
      </c>
      <c r="F5" s="59"/>
      <c r="G5" s="59"/>
      <c r="H5" s="59"/>
      <c r="I5" s="59"/>
    </row>
    <row r="6" spans="1:9" ht="12" customHeight="1">
      <c r="A6" s="29" t="s">
        <v>3</v>
      </c>
      <c r="B6" s="32">
        <v>177521.908034</v>
      </c>
      <c r="C6" s="32">
        <f>((3970.462675*1000)/166.386)</f>
        <v>23862.961276790116</v>
      </c>
      <c r="D6" s="62">
        <v>4852.985227122474</v>
      </c>
      <c r="E6" s="26">
        <f aca="true" t="shared" si="0" ref="E6:E14">(B6+C6+D6)</f>
        <v>206237.8545379126</v>
      </c>
      <c r="F6" s="59"/>
      <c r="G6" s="59"/>
      <c r="H6" s="59"/>
      <c r="I6" s="59"/>
    </row>
    <row r="7" spans="1:9" ht="12" customHeight="1">
      <c r="A7" s="29" t="s">
        <v>4</v>
      </c>
      <c r="B7" s="32">
        <v>12433.820745</v>
      </c>
      <c r="C7" s="32">
        <f>((9566.703049*1000)/166.386)</f>
        <v>57497.04331494237</v>
      </c>
      <c r="D7" s="62">
        <v>712.7854810260478</v>
      </c>
      <c r="E7" s="26">
        <f t="shared" si="0"/>
        <v>70643.64954096841</v>
      </c>
      <c r="F7" s="59"/>
      <c r="G7" s="59"/>
      <c r="H7" s="59"/>
      <c r="I7" s="59"/>
    </row>
    <row r="8" spans="1:9" ht="12" customHeight="1">
      <c r="A8" s="29" t="s">
        <v>5</v>
      </c>
      <c r="B8" s="32">
        <v>16069.444138</v>
      </c>
      <c r="C8" s="32">
        <f>((26283.13195*1000)/166.386)</f>
        <v>157964.80443066123</v>
      </c>
      <c r="D8" s="62">
        <v>29123.51627721078</v>
      </c>
      <c r="E8" s="26">
        <f t="shared" si="0"/>
        <v>203157.764845872</v>
      </c>
      <c r="F8" s="59"/>
      <c r="G8" s="59"/>
      <c r="H8" s="59"/>
      <c r="I8" s="59"/>
    </row>
    <row r="9" spans="1:9" ht="12" customHeight="1">
      <c r="A9" s="29" t="s">
        <v>6</v>
      </c>
      <c r="B9" s="32">
        <v>2876.9232199999997</v>
      </c>
      <c r="C9" s="32">
        <v>26417.21890663878</v>
      </c>
      <c r="D9" s="62">
        <v>12.646358323416635</v>
      </c>
      <c r="E9" s="26">
        <f t="shared" si="0"/>
        <v>29306.7884849622</v>
      </c>
      <c r="F9" s="59"/>
      <c r="G9" s="59"/>
      <c r="H9" s="59"/>
      <c r="I9" s="59"/>
    </row>
    <row r="10" spans="1:9" ht="12" customHeight="1">
      <c r="A10" s="29" t="s">
        <v>7</v>
      </c>
      <c r="B10" s="32">
        <v>3166.311181</v>
      </c>
      <c r="C10" s="32">
        <v>14018.960345221354</v>
      </c>
      <c r="D10" s="62">
        <v>596.5193438630654</v>
      </c>
      <c r="E10" s="26">
        <f t="shared" si="0"/>
        <v>17781.79087008442</v>
      </c>
      <c r="F10" s="59"/>
      <c r="G10" s="59"/>
      <c r="H10" s="59"/>
      <c r="I10" s="59"/>
    </row>
    <row r="11" spans="1:9" ht="12" customHeight="1">
      <c r="A11" s="29" t="s">
        <v>8</v>
      </c>
      <c r="B11" s="32">
        <v>5651.560974</v>
      </c>
      <c r="C11" s="32">
        <v>97621.3124722032</v>
      </c>
      <c r="D11" s="62">
        <v>0</v>
      </c>
      <c r="E11" s="26">
        <f t="shared" si="0"/>
        <v>103272.87344620319</v>
      </c>
      <c r="F11" s="59"/>
      <c r="G11" s="59"/>
      <c r="H11" s="59"/>
      <c r="I11" s="59"/>
    </row>
    <row r="12" spans="1:9" ht="12" customHeight="1">
      <c r="A12" s="29" t="s">
        <v>9</v>
      </c>
      <c r="B12" s="32">
        <v>5603.564786000001</v>
      </c>
      <c r="C12" s="32">
        <v>4364.294988761074</v>
      </c>
      <c r="D12" s="62">
        <v>276.1888332912625</v>
      </c>
      <c r="E12" s="26">
        <f t="shared" si="0"/>
        <v>10244.048608052337</v>
      </c>
      <c r="F12" s="59"/>
      <c r="G12" s="59"/>
      <c r="H12" s="59"/>
      <c r="I12" s="59"/>
    </row>
    <row r="13" spans="1:9" ht="12" customHeight="1">
      <c r="A13" s="29" t="s">
        <v>10</v>
      </c>
      <c r="B13" s="32">
        <v>0.116952</v>
      </c>
      <c r="C13" s="32">
        <v>15835.00706790235</v>
      </c>
      <c r="D13" s="62">
        <v>0</v>
      </c>
      <c r="E13" s="26">
        <f t="shared" si="0"/>
        <v>15835.12401990235</v>
      </c>
      <c r="F13" s="59"/>
      <c r="G13" s="59"/>
      <c r="H13" s="59"/>
      <c r="I13" s="59"/>
    </row>
    <row r="14" spans="1:9" ht="12" customHeight="1">
      <c r="A14" s="30" t="s">
        <v>0</v>
      </c>
      <c r="B14" s="33">
        <v>362755.462636</v>
      </c>
      <c r="C14" s="33">
        <v>482079.2775473898</v>
      </c>
      <c r="D14" s="63">
        <v>1284547.0282120912</v>
      </c>
      <c r="E14" s="64">
        <f t="shared" si="0"/>
        <v>2129381.7683954807</v>
      </c>
      <c r="F14" s="59"/>
      <c r="G14" s="59"/>
      <c r="H14" s="59"/>
      <c r="I14" s="59"/>
    </row>
    <row r="15" spans="1:9" ht="12" customHeight="1">
      <c r="A15" s="17" t="s">
        <v>15</v>
      </c>
      <c r="B15" s="49"/>
      <c r="C15" s="49"/>
      <c r="D15" s="49"/>
      <c r="E15" s="49"/>
      <c r="F15" s="60"/>
      <c r="G15" s="60"/>
      <c r="H15" s="59"/>
      <c r="I15" s="59"/>
    </row>
    <row r="16" spans="1:7" ht="12" customHeight="1">
      <c r="A16" s="22" t="s">
        <v>24</v>
      </c>
      <c r="B16" s="58"/>
      <c r="C16" s="23"/>
      <c r="D16" s="23"/>
      <c r="E16" s="23"/>
      <c r="F16" s="2"/>
      <c r="G16" s="2"/>
    </row>
    <row r="17" spans="1:7" ht="12" customHeight="1">
      <c r="A17" s="35" t="s">
        <v>25</v>
      </c>
      <c r="B17" s="58"/>
      <c r="C17" s="23"/>
      <c r="D17" s="23"/>
      <c r="E17" s="23"/>
      <c r="F17" s="9"/>
      <c r="G17" s="2"/>
    </row>
    <row r="18" spans="1:7" ht="12" customHeight="1">
      <c r="A18" s="10"/>
      <c r="B18" s="50"/>
      <c r="C18" s="50"/>
      <c r="D18" s="50"/>
      <c r="E18" s="51"/>
      <c r="F18" s="9"/>
      <c r="G18" s="2"/>
    </row>
    <row r="19" spans="1:7" ht="12" customHeight="1">
      <c r="A19" s="4"/>
      <c r="B19" s="52"/>
      <c r="C19" s="52"/>
      <c r="D19" s="52"/>
      <c r="E19" s="52"/>
      <c r="F19" s="9"/>
      <c r="G19" s="2"/>
    </row>
    <row r="20" spans="1:6" ht="12" customHeight="1">
      <c r="A20" s="4"/>
      <c r="C20" s="52"/>
      <c r="D20" s="52"/>
      <c r="E20" s="53"/>
      <c r="F20" s="2"/>
    </row>
    <row r="21" spans="1:6" ht="12" customHeight="1">
      <c r="A21" s="4"/>
      <c r="B21" s="52"/>
      <c r="C21" s="52"/>
      <c r="D21" s="52"/>
      <c r="E21" s="53"/>
      <c r="F21" s="2"/>
    </row>
    <row r="22" spans="1:6" ht="12" customHeight="1">
      <c r="A22" s="4"/>
      <c r="B22" s="52"/>
      <c r="C22" s="52"/>
      <c r="D22" s="52"/>
      <c r="E22" s="53"/>
      <c r="F22" s="2"/>
    </row>
    <row r="23" spans="1:6" ht="12" customHeight="1">
      <c r="A23" s="4"/>
      <c r="B23" s="52"/>
      <c r="C23" s="52"/>
      <c r="D23" s="52"/>
      <c r="E23" s="53"/>
      <c r="F23" s="2"/>
    </row>
    <row r="24" spans="1:6" ht="13.5">
      <c r="A24" s="4"/>
      <c r="B24" s="52"/>
      <c r="C24" s="52"/>
      <c r="D24" s="52"/>
      <c r="E24" s="53"/>
      <c r="F24" s="2"/>
    </row>
    <row r="25" spans="1:6" ht="13.5">
      <c r="A25" s="4"/>
      <c r="B25" s="52"/>
      <c r="C25" s="52"/>
      <c r="D25" s="52"/>
      <c r="E25" s="53"/>
      <c r="F25" s="2"/>
    </row>
    <row r="26" spans="1:6" ht="13.5">
      <c r="A26" s="4"/>
      <c r="B26" s="52"/>
      <c r="C26" s="52"/>
      <c r="D26" s="52"/>
      <c r="E26" s="53"/>
      <c r="F26" s="2"/>
    </row>
    <row r="27" spans="1:6" ht="13.5">
      <c r="A27" s="6"/>
      <c r="B27" s="52"/>
      <c r="C27" s="54"/>
      <c r="D27" s="54"/>
      <c r="E27" s="53"/>
      <c r="F27" s="2"/>
    </row>
    <row r="28" spans="1:6" ht="13.5">
      <c r="A28" s="13"/>
      <c r="B28" s="54"/>
      <c r="C28" s="54"/>
      <c r="D28" s="54"/>
      <c r="E28" s="53"/>
      <c r="F28" s="2"/>
    </row>
    <row r="29" spans="1:6" ht="13.5">
      <c r="A29" s="13"/>
      <c r="B29" s="54"/>
      <c r="C29" s="54"/>
      <c r="D29" s="54"/>
      <c r="E29" s="53"/>
      <c r="F29" s="2"/>
    </row>
    <row r="30" spans="1:7" ht="5.25" customHeight="1">
      <c r="A30" s="9"/>
      <c r="B30" s="54"/>
      <c r="C30" s="53"/>
      <c r="D30" s="53"/>
      <c r="E30" s="53"/>
      <c r="F30" s="9"/>
      <c r="G30" s="2"/>
    </row>
    <row r="31" spans="1:7" ht="13.5">
      <c r="A31" s="4"/>
      <c r="B31" s="53"/>
      <c r="C31" s="53"/>
      <c r="D31" s="53"/>
      <c r="E31" s="53"/>
      <c r="F31" s="9"/>
      <c r="G31" s="2"/>
    </row>
    <row r="32" spans="1:7" ht="13.5">
      <c r="A32" s="9"/>
      <c r="B32" s="53"/>
      <c r="C32" s="53"/>
      <c r="D32" s="53"/>
      <c r="E32" s="53"/>
      <c r="F32" s="9"/>
      <c r="G32" s="2"/>
    </row>
  </sheetData>
  <sheetProtection/>
  <mergeCells count="1">
    <mergeCell ref="A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21" sqref="A21"/>
    </sheetView>
  </sheetViews>
  <sheetFormatPr defaultColWidth="12.57421875" defaultRowHeight="12.75"/>
  <cols>
    <col min="1" max="1" width="26.8515625" style="15" customWidth="1"/>
    <col min="2" max="5" width="15.7109375" style="15" customWidth="1"/>
    <col min="6" max="16384" width="12.57421875" style="15" customWidth="1"/>
  </cols>
  <sheetData>
    <row r="1" ht="45" customHeight="1"/>
    <row r="2" spans="1:5" ht="21" customHeight="1">
      <c r="A2" s="34" t="s">
        <v>17</v>
      </c>
      <c r="C2" s="16"/>
      <c r="D2" s="16"/>
      <c r="E2" s="16"/>
    </row>
    <row r="3" spans="1:5" ht="12" customHeight="1">
      <c r="A3" s="65" t="s">
        <v>26</v>
      </c>
      <c r="B3" s="65"/>
      <c r="C3" s="65"/>
      <c r="D3" s="65"/>
      <c r="E3" s="65"/>
    </row>
    <row r="4" spans="1:7" ht="27">
      <c r="A4" s="28" t="s">
        <v>13</v>
      </c>
      <c r="B4" s="31" t="s">
        <v>14</v>
      </c>
      <c r="C4" s="31" t="s">
        <v>11</v>
      </c>
      <c r="D4" s="31" t="s">
        <v>16</v>
      </c>
      <c r="E4" s="21" t="s">
        <v>1</v>
      </c>
      <c r="F4" s="24"/>
      <c r="G4" s="25"/>
    </row>
    <row r="5" spans="1:7" ht="12" customHeight="1">
      <c r="A5" s="29" t="s">
        <v>2</v>
      </c>
      <c r="B5" s="32">
        <v>810191.9632661402</v>
      </c>
      <c r="C5" s="32">
        <v>79261.47632613321</v>
      </c>
      <c r="D5" s="32">
        <v>1153547.7744521776</v>
      </c>
      <c r="E5" s="26">
        <v>2043001.2140444508</v>
      </c>
      <c r="F5" s="25"/>
      <c r="G5" s="25"/>
    </row>
    <row r="6" spans="1:7" ht="12" customHeight="1">
      <c r="A6" s="29" t="s">
        <v>3</v>
      </c>
      <c r="B6" s="32">
        <v>1077987.3306648396</v>
      </c>
      <c r="C6" s="32">
        <v>19026.240188477394</v>
      </c>
      <c r="D6" s="32">
        <v>4271.994037959925</v>
      </c>
      <c r="E6" s="26">
        <v>1101285.5648912769</v>
      </c>
      <c r="F6" s="25"/>
      <c r="G6" s="25"/>
    </row>
    <row r="7" spans="1:7" ht="12" customHeight="1">
      <c r="A7" s="29" t="s">
        <v>4</v>
      </c>
      <c r="B7" s="32">
        <v>69440.33752839782</v>
      </c>
      <c r="C7" s="32">
        <v>56070.82326638058</v>
      </c>
      <c r="D7" s="32">
        <v>988.6649117113219</v>
      </c>
      <c r="E7" s="26">
        <v>126499.82570648973</v>
      </c>
      <c r="F7" s="25"/>
      <c r="G7" s="25"/>
    </row>
    <row r="8" spans="1:7" ht="12" customHeight="1">
      <c r="A8" s="29" t="s">
        <v>5</v>
      </c>
      <c r="B8" s="32">
        <v>102919.71680309642</v>
      </c>
      <c r="C8" s="32">
        <v>143707.40326710182</v>
      </c>
      <c r="D8" s="32">
        <v>37657.0144122703</v>
      </c>
      <c r="E8" s="26">
        <v>284284.13448246854</v>
      </c>
      <c r="F8" s="25"/>
      <c r="G8" s="25"/>
    </row>
    <row r="9" spans="1:7" ht="12" customHeight="1">
      <c r="A9" s="29" t="s">
        <v>6</v>
      </c>
      <c r="B9" s="32">
        <v>26061.687882393955</v>
      </c>
      <c r="C9" s="32">
        <v>23507.38643876288</v>
      </c>
      <c r="D9" s="32">
        <v>15.62631471397834</v>
      </c>
      <c r="E9" s="26">
        <v>49584.70063587081</v>
      </c>
      <c r="F9" s="25"/>
      <c r="G9" s="25"/>
    </row>
    <row r="10" spans="1:7" ht="12" customHeight="1">
      <c r="A10" s="29" t="s">
        <v>7</v>
      </c>
      <c r="B10" s="32">
        <v>2220.1387135936916</v>
      </c>
      <c r="C10" s="32">
        <v>28202.492998208985</v>
      </c>
      <c r="D10" s="32">
        <v>997.6800932770786</v>
      </c>
      <c r="E10" s="26">
        <v>31420.311805079753</v>
      </c>
      <c r="F10" s="25"/>
      <c r="G10" s="25"/>
    </row>
    <row r="11" spans="1:7" ht="12" customHeight="1">
      <c r="A11" s="29" t="s">
        <v>8</v>
      </c>
      <c r="B11" s="32">
        <v>42974.168499753585</v>
      </c>
      <c r="C11" s="32">
        <v>69915.73810296539</v>
      </c>
      <c r="D11" s="32">
        <v>0</v>
      </c>
      <c r="E11" s="26">
        <v>112889.90660271898</v>
      </c>
      <c r="F11" s="25"/>
      <c r="G11" s="25"/>
    </row>
    <row r="12" spans="1:7" ht="12" customHeight="1">
      <c r="A12" s="29" t="s">
        <v>9</v>
      </c>
      <c r="B12" s="32">
        <v>28991.020879160504</v>
      </c>
      <c r="C12" s="32">
        <v>3951.0535742189845</v>
      </c>
      <c r="D12" s="32">
        <v>259.0362169894102</v>
      </c>
      <c r="E12" s="26">
        <v>33201.1106703689</v>
      </c>
      <c r="F12" s="25"/>
      <c r="G12" s="25"/>
    </row>
    <row r="13" spans="1:7" ht="12" customHeight="1">
      <c r="A13" s="29" t="s">
        <v>10</v>
      </c>
      <c r="B13" s="32">
        <v>0.6010121043837824</v>
      </c>
      <c r="C13" s="32">
        <v>23681.07893692979</v>
      </c>
      <c r="D13" s="32">
        <v>0</v>
      </c>
      <c r="E13" s="26">
        <v>23681.679949034176</v>
      </c>
      <c r="F13" s="25"/>
      <c r="G13" s="25"/>
    </row>
    <row r="14" spans="1:7" ht="12" customHeight="1">
      <c r="A14" s="30" t="s">
        <v>0</v>
      </c>
      <c r="B14" s="33">
        <v>2160786.96524948</v>
      </c>
      <c r="C14" s="33">
        <v>447323.69309917896</v>
      </c>
      <c r="D14" s="33">
        <v>1197737.7904390993</v>
      </c>
      <c r="E14" s="27">
        <v>3805848.448787759</v>
      </c>
      <c r="F14" s="25"/>
      <c r="G14" s="25"/>
    </row>
    <row r="15" spans="1:7" ht="12" customHeight="1">
      <c r="A15" s="17" t="s">
        <v>15</v>
      </c>
      <c r="B15" s="18"/>
      <c r="C15" s="18"/>
      <c r="D15" s="18"/>
      <c r="E15" s="18"/>
      <c r="F15" s="25"/>
      <c r="G15" s="25"/>
    </row>
    <row r="16" spans="1:7" ht="12" customHeight="1">
      <c r="A16" s="22" t="s">
        <v>22</v>
      </c>
      <c r="B16" s="22"/>
      <c r="C16" s="23"/>
      <c r="D16" s="23"/>
      <c r="E16" s="23"/>
      <c r="F16" s="25"/>
      <c r="G16" s="25"/>
    </row>
    <row r="17" spans="1:7" ht="12" customHeight="1">
      <c r="A17" s="35" t="s">
        <v>23</v>
      </c>
      <c r="B17" s="22"/>
      <c r="C17" s="23"/>
      <c r="D17" s="23"/>
      <c r="E17" s="23"/>
      <c r="F17" s="36"/>
      <c r="G17" s="25"/>
    </row>
    <row r="18" spans="1:7" ht="12" customHeight="1">
      <c r="A18" s="37"/>
      <c r="B18" s="38"/>
      <c r="C18" s="38"/>
      <c r="D18" s="38"/>
      <c r="E18" s="39"/>
      <c r="F18" s="36"/>
      <c r="G18" s="25"/>
    </row>
    <row r="19" spans="1:7" ht="12" customHeight="1">
      <c r="A19" s="40"/>
      <c r="B19" s="41"/>
      <c r="C19" s="41"/>
      <c r="D19" s="41"/>
      <c r="E19" s="41"/>
      <c r="F19" s="36"/>
      <c r="G19" s="25"/>
    </row>
    <row r="20" spans="1:7" ht="12" customHeight="1">
      <c r="A20" s="40"/>
      <c r="B20" s="56"/>
      <c r="C20" s="41"/>
      <c r="D20" s="41"/>
      <c r="E20" s="41"/>
      <c r="F20" s="36"/>
      <c r="G20" s="25"/>
    </row>
    <row r="21" spans="1:6" ht="12" customHeight="1">
      <c r="A21" s="40"/>
      <c r="B21" s="41"/>
      <c r="C21" s="41"/>
      <c r="D21" s="41"/>
      <c r="E21" s="36"/>
      <c r="F21" s="25"/>
    </row>
    <row r="22" spans="1:6" ht="12" customHeight="1">
      <c r="A22" s="40"/>
      <c r="B22" s="41"/>
      <c r="C22" s="41"/>
      <c r="D22" s="41"/>
      <c r="E22" s="36"/>
      <c r="F22" s="25"/>
    </row>
    <row r="23" spans="1:6" ht="12" customHeight="1">
      <c r="A23" s="40"/>
      <c r="B23" s="41"/>
      <c r="C23" s="41"/>
      <c r="D23" s="41"/>
      <c r="E23" s="36"/>
      <c r="F23" s="25"/>
    </row>
    <row r="24" spans="1:6" ht="13.5">
      <c r="A24" s="40"/>
      <c r="B24" s="41"/>
      <c r="C24" s="41"/>
      <c r="D24" s="41"/>
      <c r="E24" s="36"/>
      <c r="F24" s="25"/>
    </row>
    <row r="25" spans="1:6" ht="13.5">
      <c r="A25" s="40"/>
      <c r="B25" s="41"/>
      <c r="C25" s="41"/>
      <c r="D25" s="41"/>
      <c r="E25" s="36"/>
      <c r="F25" s="25"/>
    </row>
    <row r="26" spans="1:6" ht="13.5">
      <c r="A26" s="40"/>
      <c r="B26" s="41"/>
      <c r="C26" s="41"/>
      <c r="D26" s="41"/>
      <c r="E26" s="36"/>
      <c r="F26" s="25"/>
    </row>
    <row r="27" spans="1:6" ht="13.5">
      <c r="A27" s="42"/>
      <c r="B27" s="43"/>
      <c r="C27" s="43"/>
      <c r="D27" s="43"/>
      <c r="E27" s="36"/>
      <c r="F27" s="25"/>
    </row>
    <row r="28" spans="1:6" ht="13.5">
      <c r="A28" s="44"/>
      <c r="B28" s="43"/>
      <c r="C28" s="43"/>
      <c r="D28" s="43"/>
      <c r="E28" s="36"/>
      <c r="F28" s="25"/>
    </row>
    <row r="29" spans="1:6" ht="13.5">
      <c r="A29" s="44"/>
      <c r="B29" s="43"/>
      <c r="C29" s="43"/>
      <c r="D29" s="43"/>
      <c r="E29" s="36"/>
      <c r="F29" s="25"/>
    </row>
    <row r="30" spans="1:6" ht="15.75" customHeight="1">
      <c r="A30" s="36"/>
      <c r="B30" s="36"/>
      <c r="C30" s="36"/>
      <c r="D30" s="36"/>
      <c r="E30" s="36"/>
      <c r="F30" s="25"/>
    </row>
    <row r="31" spans="1:7" ht="13.5">
      <c r="A31" s="40"/>
      <c r="B31" s="36"/>
      <c r="C31" s="36"/>
      <c r="D31" s="36"/>
      <c r="E31" s="36"/>
      <c r="F31" s="36"/>
      <c r="G31" s="25"/>
    </row>
    <row r="32" spans="1:7" ht="13.5">
      <c r="A32" s="36"/>
      <c r="B32" s="36"/>
      <c r="C32" s="36"/>
      <c r="D32" s="36"/>
      <c r="E32" s="36"/>
      <c r="F32" s="36"/>
      <c r="G32" s="25"/>
    </row>
  </sheetData>
  <sheetProtection/>
  <mergeCells count="1">
    <mergeCell ref="A3:E3"/>
  </mergeCell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17" sqref="A17"/>
    </sheetView>
  </sheetViews>
  <sheetFormatPr defaultColWidth="12.57421875" defaultRowHeight="12.75"/>
  <cols>
    <col min="1" max="1" width="26.8515625" style="1" customWidth="1"/>
    <col min="2" max="5" width="15.7109375" style="1" customWidth="1"/>
    <col min="6" max="16384" width="12.57421875" style="1" customWidth="1"/>
  </cols>
  <sheetData>
    <row r="1" ht="45" customHeight="1"/>
    <row r="2" spans="1:5" ht="21" customHeight="1">
      <c r="A2" s="34" t="s">
        <v>18</v>
      </c>
      <c r="B2" s="15"/>
      <c r="C2" s="16"/>
      <c r="D2" s="16"/>
      <c r="E2" s="16"/>
    </row>
    <row r="3" spans="1:5" ht="12" customHeight="1">
      <c r="A3" s="65" t="s">
        <v>21</v>
      </c>
      <c r="B3" s="65"/>
      <c r="C3" s="65"/>
      <c r="D3" s="65"/>
      <c r="E3" s="65"/>
    </row>
    <row r="4" spans="1:7" ht="27">
      <c r="A4" s="28" t="s">
        <v>13</v>
      </c>
      <c r="B4" s="31" t="s">
        <v>14</v>
      </c>
      <c r="C4" s="31" t="s">
        <v>11</v>
      </c>
      <c r="D4" s="31" t="s">
        <v>12</v>
      </c>
      <c r="E4" s="21" t="s">
        <v>1</v>
      </c>
      <c r="F4" s="3"/>
      <c r="G4" s="2"/>
    </row>
    <row r="5" spans="1:7" ht="12" customHeight="1">
      <c r="A5" s="29" t="s">
        <v>2</v>
      </c>
      <c r="B5" s="32">
        <v>745075.9078287836</v>
      </c>
      <c r="C5" s="32">
        <v>53503.29955645307</v>
      </c>
      <c r="D5" s="32">
        <v>1052104.744389552</v>
      </c>
      <c r="E5" s="26">
        <v>1850683.951774789</v>
      </c>
      <c r="F5" s="2"/>
      <c r="G5" s="2"/>
    </row>
    <row r="6" spans="1:7" ht="12" customHeight="1">
      <c r="A6" s="29" t="s">
        <v>3</v>
      </c>
      <c r="B6" s="32">
        <v>696853.1006214465</v>
      </c>
      <c r="C6" s="32">
        <v>30357.121392424844</v>
      </c>
      <c r="D6" s="32">
        <v>72694.818073636</v>
      </c>
      <c r="E6" s="26">
        <v>799905.0400875073</v>
      </c>
      <c r="F6" s="2"/>
      <c r="G6" s="2"/>
    </row>
    <row r="7" spans="1:7" ht="12" customHeight="1">
      <c r="A7" s="29" t="s">
        <v>4</v>
      </c>
      <c r="B7" s="32">
        <v>65233.85380981573</v>
      </c>
      <c r="C7" s="32">
        <v>108057.168271369</v>
      </c>
      <c r="D7" s="32">
        <v>2366.184654958951</v>
      </c>
      <c r="E7" s="26">
        <v>175657.20673614368</v>
      </c>
      <c r="F7" s="2"/>
      <c r="G7" s="2"/>
    </row>
    <row r="8" spans="1:7" ht="12" customHeight="1">
      <c r="A8" s="29" t="s">
        <v>5</v>
      </c>
      <c r="B8" s="32">
        <v>114417.07835995818</v>
      </c>
      <c r="C8" s="32">
        <v>139300.18150565552</v>
      </c>
      <c r="D8" s="32">
        <v>84537.76159051844</v>
      </c>
      <c r="E8" s="26">
        <v>338255.0214561322</v>
      </c>
      <c r="F8" s="2"/>
      <c r="G8" s="2"/>
    </row>
    <row r="9" spans="1:7" ht="12" customHeight="1">
      <c r="A9" s="29" t="s">
        <v>6</v>
      </c>
      <c r="B9" s="32">
        <v>28847.378986212785</v>
      </c>
      <c r="C9" s="32">
        <v>23468.921664082318</v>
      </c>
      <c r="D9" s="32">
        <v>3429.375067613862</v>
      </c>
      <c r="E9" s="26">
        <v>55745.67571790896</v>
      </c>
      <c r="F9" s="2"/>
      <c r="G9" s="2"/>
    </row>
    <row r="10" spans="1:7" ht="12" customHeight="1">
      <c r="A10" s="29" t="s">
        <v>7</v>
      </c>
      <c r="B10" s="32">
        <v>11113.915834264903</v>
      </c>
      <c r="C10" s="32">
        <v>10521.317899342492</v>
      </c>
      <c r="D10" s="32">
        <v>3603.668577885159</v>
      </c>
      <c r="E10" s="26">
        <v>25238.90231149255</v>
      </c>
      <c r="F10" s="2"/>
      <c r="G10" s="2"/>
    </row>
    <row r="11" spans="1:7" ht="12" customHeight="1">
      <c r="A11" s="29" t="s">
        <v>8</v>
      </c>
      <c r="B11" s="32">
        <v>42460.90416260983</v>
      </c>
      <c r="C11" s="32">
        <v>53914.39183585157</v>
      </c>
      <c r="D11" s="32">
        <v>0</v>
      </c>
      <c r="E11" s="26">
        <v>96375.29599846141</v>
      </c>
      <c r="F11" s="2"/>
      <c r="G11" s="2"/>
    </row>
    <row r="12" spans="1:7" ht="12" customHeight="1">
      <c r="A12" s="29" t="s">
        <v>9</v>
      </c>
      <c r="B12" s="32">
        <v>25080.235115935237</v>
      </c>
      <c r="C12" s="32">
        <v>3380.0920750543914</v>
      </c>
      <c r="D12" s="32">
        <v>742.850961018355</v>
      </c>
      <c r="E12" s="26">
        <v>29203.178152007982</v>
      </c>
      <c r="F12" s="2"/>
      <c r="G12" s="2"/>
    </row>
    <row r="13" spans="1:7" ht="12" customHeight="1">
      <c r="A13" s="29" t="s">
        <v>10</v>
      </c>
      <c r="B13" s="32">
        <v>1.803036313151347</v>
      </c>
      <c r="C13" s="32">
        <v>34150.108783190895</v>
      </c>
      <c r="D13" s="32">
        <v>0</v>
      </c>
      <c r="E13" s="26">
        <v>34151.91181950404</v>
      </c>
      <c r="F13" s="2"/>
      <c r="G13" s="2"/>
    </row>
    <row r="14" spans="1:7" ht="12" customHeight="1">
      <c r="A14" s="30" t="s">
        <v>0</v>
      </c>
      <c r="B14" s="33">
        <v>1729084.17775534</v>
      </c>
      <c r="C14" s="33">
        <v>456652.6029834241</v>
      </c>
      <c r="D14" s="33">
        <v>1219479.403315183</v>
      </c>
      <c r="E14" s="27">
        <v>3405216.184053948</v>
      </c>
      <c r="F14" s="2"/>
      <c r="G14" s="2"/>
    </row>
    <row r="15" spans="1:7" ht="12" customHeight="1">
      <c r="A15" s="17" t="s">
        <v>15</v>
      </c>
      <c r="B15" s="18"/>
      <c r="C15" s="18"/>
      <c r="D15" s="18"/>
      <c r="E15" s="18"/>
      <c r="F15" s="2"/>
      <c r="G15" s="2"/>
    </row>
    <row r="16" spans="1:7" ht="12" customHeight="1">
      <c r="A16" s="19"/>
      <c r="B16" s="19"/>
      <c r="C16" s="20"/>
      <c r="D16" s="20"/>
      <c r="E16" s="20"/>
      <c r="F16" s="2"/>
      <c r="G16" s="2"/>
    </row>
    <row r="17" spans="1:7" ht="12" customHeight="1">
      <c r="A17" s="14"/>
      <c r="B17" s="6"/>
      <c r="C17" s="5"/>
      <c r="D17" s="5"/>
      <c r="E17" s="5"/>
      <c r="F17" s="9"/>
      <c r="G17" s="2"/>
    </row>
    <row r="18" spans="1:7" ht="12" customHeight="1">
      <c r="A18" s="10"/>
      <c r="B18" s="11"/>
      <c r="C18" s="11"/>
      <c r="D18" s="11"/>
      <c r="E18" s="12"/>
      <c r="F18" s="9"/>
      <c r="G18" s="2"/>
    </row>
    <row r="19" spans="1:7" ht="12" customHeight="1">
      <c r="A19" s="4"/>
      <c r="B19" s="7"/>
      <c r="C19" s="7"/>
      <c r="D19" s="7"/>
      <c r="E19" s="7"/>
      <c r="F19" s="9"/>
      <c r="G19" s="2"/>
    </row>
    <row r="20" spans="1:7" ht="12" customHeight="1">
      <c r="A20" s="4"/>
      <c r="B20" s="7"/>
      <c r="C20" s="7"/>
      <c r="D20" s="7"/>
      <c r="E20" s="7"/>
      <c r="F20" s="9"/>
      <c r="G20" s="2"/>
    </row>
    <row r="21" spans="1:7" ht="12" customHeight="1">
      <c r="A21" s="4"/>
      <c r="B21" s="7"/>
      <c r="C21" s="7"/>
      <c r="D21" s="7"/>
      <c r="E21" s="7"/>
      <c r="F21" s="9"/>
      <c r="G21" s="2"/>
    </row>
    <row r="22" spans="1:7" ht="12" customHeight="1">
      <c r="A22" s="4"/>
      <c r="B22" s="7"/>
      <c r="C22" s="7"/>
      <c r="D22" s="7"/>
      <c r="E22" s="7"/>
      <c r="F22" s="9"/>
      <c r="G22" s="2"/>
    </row>
    <row r="23" spans="1:7" ht="12" customHeight="1">
      <c r="A23" s="4"/>
      <c r="B23" s="7"/>
      <c r="C23" s="7"/>
      <c r="D23" s="7"/>
      <c r="E23" s="7"/>
      <c r="F23" s="9"/>
      <c r="G23" s="2"/>
    </row>
    <row r="24" spans="1:7" ht="13.5">
      <c r="A24" s="4"/>
      <c r="B24" s="7"/>
      <c r="C24" s="7"/>
      <c r="D24" s="7"/>
      <c r="E24" s="7"/>
      <c r="F24" s="9"/>
      <c r="G24" s="2"/>
    </row>
    <row r="25" spans="1:7" ht="13.5">
      <c r="A25" s="4"/>
      <c r="B25" s="7"/>
      <c r="C25" s="7"/>
      <c r="D25" s="7"/>
      <c r="E25" s="7"/>
      <c r="F25" s="9"/>
      <c r="G25" s="2"/>
    </row>
    <row r="26" spans="1:7" ht="13.5">
      <c r="A26" s="4"/>
      <c r="B26" s="7"/>
      <c r="C26" s="7"/>
      <c r="D26" s="7"/>
      <c r="E26" s="7"/>
      <c r="F26" s="9"/>
      <c r="G26" s="2"/>
    </row>
    <row r="27" spans="1:7" ht="13.5">
      <c r="A27" s="6"/>
      <c r="B27" s="8"/>
      <c r="C27" s="8"/>
      <c r="D27" s="8"/>
      <c r="E27" s="8"/>
      <c r="F27" s="9"/>
      <c r="G27" s="2"/>
    </row>
    <row r="28" spans="1:7" ht="13.5">
      <c r="A28" s="13"/>
      <c r="B28" s="8"/>
      <c r="C28" s="8"/>
      <c r="D28" s="8"/>
      <c r="E28" s="8"/>
      <c r="F28" s="9"/>
      <c r="G28" s="2"/>
    </row>
    <row r="29" spans="1:7" ht="13.5">
      <c r="A29" s="13"/>
      <c r="B29" s="8"/>
      <c r="C29" s="8"/>
      <c r="D29" s="8"/>
      <c r="E29" s="8"/>
      <c r="F29" s="9"/>
      <c r="G29" s="2"/>
    </row>
    <row r="30" spans="1:7" ht="5.25" customHeight="1">
      <c r="A30" s="9"/>
      <c r="B30" s="9"/>
      <c r="C30" s="9"/>
      <c r="D30" s="9"/>
      <c r="E30" s="9"/>
      <c r="F30" s="9"/>
      <c r="G30" s="2"/>
    </row>
    <row r="31" spans="1:7" ht="13.5">
      <c r="A31" s="4"/>
      <c r="B31" s="9"/>
      <c r="C31" s="9"/>
      <c r="D31" s="9"/>
      <c r="E31" s="9"/>
      <c r="F31" s="9"/>
      <c r="G31" s="2"/>
    </row>
    <row r="32" spans="1:7" ht="13.5">
      <c r="A32" s="9"/>
      <c r="B32" s="9"/>
      <c r="C32" s="9"/>
      <c r="D32" s="9"/>
      <c r="E32" s="9"/>
      <c r="F32" s="9"/>
      <c r="G32" s="2"/>
    </row>
  </sheetData>
  <sheetProtection/>
  <mergeCells count="1">
    <mergeCell ref="A3:E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N063446</dc:creator>
  <cp:keywords/>
  <dc:description/>
  <cp:lastModifiedBy>x068670</cp:lastModifiedBy>
  <cp:lastPrinted>2003-11-04T12:23:06Z</cp:lastPrinted>
  <dcterms:created xsi:type="dcterms:W3CDTF">2000-03-01T09:43:50Z</dcterms:created>
  <dcterms:modified xsi:type="dcterms:W3CDTF">2022-02-11T09:36:09Z</dcterms:modified>
  <cp:category/>
  <cp:version/>
  <cp:contentType/>
  <cp:contentStatus/>
</cp:coreProperties>
</file>